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xr:revisionPtr revIDLastSave="0" documentId="13_ncr:1_{C291A2A3-94C4-4BDE-B90B-2EB053817DA6}" xr6:coauthVersionLast="47" xr6:coauthVersionMax="47" xr10:uidLastSave="{00000000-0000-0000-0000-000000000000}"/>
  <bookViews>
    <workbookView xWindow="-108" yWindow="-108" windowWidth="23256" windowHeight="12576" xr2:uid="{2CC9F747-4419-4405-A283-0EFE7B4465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" l="1"/>
  <c r="K21" i="1" a="1"/>
  <c r="K21" i="1" s="1"/>
  <c r="K20" i="1" a="1"/>
  <c r="K20" i="1" s="1"/>
  <c r="I20" i="1"/>
  <c r="N21" i="1"/>
  <c r="N20" i="1"/>
  <c r="C21" i="1"/>
  <c r="D21" i="1"/>
  <c r="F21" i="1" s="1"/>
  <c r="D20" i="1"/>
  <c r="F20" i="1" s="1"/>
  <c r="C2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<sst xmlns="http://schemas.openxmlformats.org/spreadsheetml/2006/main" count="36" uniqueCount="15">
  <si>
    <t>商品コード</t>
    <rPh sb="0" eb="2">
      <t>ショウヒン</t>
    </rPh>
    <phoneticPr fontId="1"/>
  </si>
  <si>
    <t>商品名</t>
    <rPh sb="0" eb="2">
      <t>ショウヒン</t>
    </rPh>
    <rPh sb="2" eb="3">
      <t>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</si>
  <si>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</si>
  <si>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</si>
  <si>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</si>
  <si>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単価（円）</t>
    <rPh sb="0" eb="2">
      <t>タンカ</t>
    </rPh>
    <rPh sb="3" eb="4">
      <t>エン</t>
    </rPh>
    <phoneticPr fontId="1"/>
  </si>
  <si>
    <t>製造工場</t>
    <rPh sb="0" eb="2">
      <t>セイゾウ</t>
    </rPh>
    <rPh sb="2" eb="4">
      <t>コウジョウ</t>
    </rPh>
    <phoneticPr fontId="1"/>
  </si>
  <si>
    <t>大阪</t>
    <rPh sb="0" eb="2">
      <t>オオサカ</t>
    </rPh>
    <phoneticPr fontId="1"/>
  </si>
  <si>
    <t>広島</t>
    <rPh sb="0" eb="2">
      <t>ヒロシマ</t>
    </rPh>
    <phoneticPr fontId="1"/>
  </si>
  <si>
    <t>大分</t>
    <rPh sb="0" eb="2">
      <t>オオイタ</t>
    </rPh>
    <phoneticPr fontId="1"/>
  </si>
  <si>
    <t>愛媛</t>
    <rPh sb="0" eb="2">
      <t>エヒメ</t>
    </rPh>
    <phoneticPr fontId="1"/>
  </si>
  <si>
    <t>商品1</t>
    <rPh sb="0" eb="2">
      <t>ショウヒン</t>
    </rPh>
    <phoneticPr fontId="1"/>
  </si>
  <si>
    <t>商品2</t>
    <rPh sb="0" eb="2">
      <t>ショウヒン</t>
    </rPh>
    <phoneticPr fontId="1"/>
  </si>
  <si>
    <t>商品3</t>
    <rPh sb="0" eb="2">
      <t>ショウヒン</t>
    </rPh>
    <phoneticPr fontId="1"/>
  </si>
  <si>
    <t>商品4</t>
    <rPh sb="0" eb="2">
      <t>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</si>
</sst>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3" borderId="0" xfId="0" applyFill="1">
      <alignment vertical="center"/>
    </xf>
    <xf numFmtId="0" fontId="0" fillId="4" borderId="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136263</xdr:colOff>
      <xdr:row>11</xdr:row>
      <xdr:rowOff>37203</xdr:rowOff>
    </xdr:from>
    <xdr:to>
      <xdr:col>7</xdr:col>
      <xdr:colOff>175260</xdr:colOff>
      <xdr:row>14</xdr:row>
      <xdr:rowOff>19273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2E76C38-BDA5-5016-A5ED-9E8123BA3982}"/>
            </a:ext>
          </a:extLst>
        </xdr:cNvPr>
        <xdr:cNvSpPr/>
      </xdr:nvSpPr>
      <xdr:spPr>
        <a:xfrm>
          <a:off x="136263" y="2551803"/>
          <a:ext cx="6546477" cy="667870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1"/>
            <a:t>=VLOOKUP(A20,$C$3:$E$6,2,FALSE)</a:t>
          </a:r>
          <a:endParaRPr kumimoji="1" lang="ja-JP" altLang="en-US" sz="3200" b="1"/>
        </a:p>
      </xdr:txBody>
    </xdr:sp>
    <xdr:clientData/>
  </xdr:twoCellAnchor>
  <xdr:twoCellAnchor>
    <xdr:from>
      <xdr:col>2</xdr:col>
      <xdr:colOff>487232</xdr:colOff>
      <xdr:row>14</xdr:row>
      <xdr:rowOff>19273</xdr:rowOff>
    </xdr:from>
    <xdr:to>
      <xdr:col>3</xdr:col>
      <xdr:colOff>620582</xdr:colOff>
      <xdr:row>19</xdr:row>
      <xdr:rowOff>7620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62B4C43-B8F8-5139-CDFD-077DE5A7300D}"/>
            </a:ext>
          </a:extLst>
        </xdr:cNvPr>
        <xdr:cNvCxnSpPr>
          <a:cxnSpLocks/>
          <a:stCxn id="2" idx="2"/>
          <a:endCxn id="10" idx="0"/>
        </xdr:cNvCxnSpPr>
      </xdr:nvCxnSpPr>
      <xdr:spPr>
        <a:xfrm flipH="1">
          <a:off x="2346512" y="3219673"/>
          <a:ext cx="1062990" cy="113134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14343</xdr:colOff>
      <xdr:row>19</xdr:row>
      <xdr:rowOff>7620</xdr:rowOff>
    </xdr:from>
    <xdr:to>
      <xdr:col>3</xdr:col>
      <xdr:colOff>30480</xdr:colOff>
      <xdr:row>19</xdr:row>
      <xdr:rowOff>220978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3B69F18-D6D3-4077-9AB6-FD6D7A7EE79E}"/>
            </a:ext>
          </a:extLst>
        </xdr:cNvPr>
        <xdr:cNvSpPr/>
      </xdr:nvSpPr>
      <xdr:spPr>
        <a:xfrm>
          <a:off x="1873623" y="4351020"/>
          <a:ext cx="945777" cy="213358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3200" b="1"/>
        </a:p>
      </xdr:txBody>
    </xdr:sp>
    <xdr:clientData/>
  </xdr:twoCellAnchor>
  <xdr:twoCellAnchor>
    <xdr:from>
      <xdr:col>2</xdr:col>
      <xdr:colOff>449580</xdr:colOff>
      <xdr:row>11</xdr:row>
      <xdr:rowOff>160020</xdr:rowOff>
    </xdr:from>
    <xdr:to>
      <xdr:col>3</xdr:col>
      <xdr:colOff>213360</xdr:colOff>
      <xdr:row>13</xdr:row>
      <xdr:rowOff>121920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380ED0E-202C-88D1-23CC-7EA7D885A10C}"/>
            </a:ext>
          </a:extLst>
        </xdr:cNvPr>
        <xdr:cNvSpPr/>
      </xdr:nvSpPr>
      <xdr:spPr>
        <a:xfrm>
          <a:off x="2308860" y="2674620"/>
          <a:ext cx="693420" cy="419100"/>
        </a:xfrm>
        <a:prstGeom prst="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</xdr:colOff>
      <xdr:row>19</xdr:row>
      <xdr:rowOff>7620</xdr:rowOff>
    </xdr:from>
    <xdr:to>
      <xdr:col>1</xdr:col>
      <xdr:colOff>914400</xdr:colOff>
      <xdr:row>19</xdr:row>
      <xdr:rowOff>198120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08748F5-5BB8-496D-AAA4-9B6840135F89}"/>
            </a:ext>
          </a:extLst>
        </xdr:cNvPr>
        <xdr:cNvSpPr/>
      </xdr:nvSpPr>
      <xdr:spPr>
        <a:xfrm>
          <a:off x="960120" y="4351020"/>
          <a:ext cx="883920" cy="190500"/>
        </a:xfrm>
        <a:prstGeom prst="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472440</xdr:colOff>
      <xdr:row>13</xdr:row>
      <xdr:rowOff>121920</xdr:rowOff>
    </xdr:from>
    <xdr:to>
      <xdr:col>2</xdr:col>
      <xdr:colOff>796290</xdr:colOff>
      <xdr:row>19</xdr:row>
      <xdr:rowOff>7620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10E27063-91B5-E742-4322-D88B9C40E8C6}"/>
            </a:ext>
          </a:extLst>
        </xdr:cNvPr>
        <xdr:cNvCxnSpPr>
          <a:cxnSpLocks/>
          <a:stCxn id="11" idx="2"/>
          <a:endCxn id="12" idx="0"/>
        </xdr:cNvCxnSpPr>
      </xdr:nvCxnSpPr>
      <xdr:spPr>
        <a:xfrm flipH="1">
          <a:off x="1402080" y="3093720"/>
          <a:ext cx="1253490" cy="1257300"/>
        </a:xfrm>
        <a:prstGeom prst="straightConnector1">
          <a:avLst/>
        </a:prstGeom>
        <a:ln w="28575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350520</xdr:colOff>
      <xdr:row>11</xdr:row>
      <xdr:rowOff>137160</xdr:rowOff>
    </xdr:from>
    <xdr:to>
      <xdr:col>5</xdr:col>
      <xdr:colOff>266700</xdr:colOff>
      <xdr:row>13</xdr:row>
      <xdr:rowOff>99060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6CF5D00-FCBF-4D72-A564-19136943AC4A}"/>
            </a:ext>
          </a:extLst>
        </xdr:cNvPr>
        <xdr:cNvSpPr/>
      </xdr:nvSpPr>
      <xdr:spPr>
        <a:xfrm>
          <a:off x="3139440" y="2651760"/>
          <a:ext cx="1775460" cy="41910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769620</xdr:colOff>
      <xdr:row>6</xdr:row>
      <xdr:rowOff>15240</xdr:rowOff>
    </xdr:from>
    <xdr:to>
      <xdr:col>4</xdr:col>
      <xdr:colOff>308610</xdr:colOff>
      <xdr:row>11</xdr:row>
      <xdr:rowOff>137160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E7EAEF7-B782-4F7C-B5FD-4CCE47540692}"/>
            </a:ext>
          </a:extLst>
        </xdr:cNvPr>
        <xdr:cNvCxnSpPr>
          <a:stCxn id="18" idx="0"/>
        </xdr:cNvCxnSpPr>
      </xdr:nvCxnSpPr>
      <xdr:spPr>
        <a:xfrm flipH="1" flipV="1">
          <a:off x="2628900" y="1386840"/>
          <a:ext cx="1398270" cy="1264920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0</xdr:rowOff>
    </xdr:from>
    <xdr:to>
      <xdr:col>4</xdr:col>
      <xdr:colOff>922020</xdr:colOff>
      <xdr:row>6</xdr:row>
      <xdr:rowOff>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2F22906-DB4D-40DD-B18F-31809D745184}"/>
            </a:ext>
          </a:extLst>
        </xdr:cNvPr>
        <xdr:cNvSpPr/>
      </xdr:nvSpPr>
      <xdr:spPr>
        <a:xfrm>
          <a:off x="7437120" y="464820"/>
          <a:ext cx="2781300" cy="92202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335280</xdr:colOff>
      <xdr:row>11</xdr:row>
      <xdr:rowOff>114300</xdr:rowOff>
    </xdr:from>
    <xdr:to>
      <xdr:col>5</xdr:col>
      <xdr:colOff>571500</xdr:colOff>
      <xdr:row>13</xdr:row>
      <xdr:rowOff>76200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ABD9BB8A-E0E7-4B22-A213-6202A5C7FE75}"/>
            </a:ext>
          </a:extLst>
        </xdr:cNvPr>
        <xdr:cNvSpPr/>
      </xdr:nvSpPr>
      <xdr:spPr>
        <a:xfrm>
          <a:off x="4983480" y="2628900"/>
          <a:ext cx="236220" cy="419100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476250</xdr:colOff>
      <xdr:row>5</xdr:row>
      <xdr:rowOff>220980</xdr:rowOff>
    </xdr:from>
    <xdr:to>
      <xdr:col>5</xdr:col>
      <xdr:colOff>453390</xdr:colOff>
      <xdr:row>11</xdr:row>
      <xdr:rowOff>114300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64EE1E96-C35E-416E-94FD-4D3ABF5D38D4}"/>
            </a:ext>
          </a:extLst>
        </xdr:cNvPr>
        <xdr:cNvCxnSpPr>
          <a:stCxn id="24" idx="0"/>
          <a:endCxn id="29" idx="2"/>
        </xdr:cNvCxnSpPr>
      </xdr:nvCxnSpPr>
      <xdr:spPr>
        <a:xfrm flipH="1" flipV="1">
          <a:off x="3265170" y="1363980"/>
          <a:ext cx="1836420" cy="1264920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</xdr:colOff>
      <xdr:row>2</xdr:row>
      <xdr:rowOff>22860</xdr:rowOff>
    </xdr:from>
    <xdr:to>
      <xdr:col>4</xdr:col>
      <xdr:colOff>7620</xdr:colOff>
      <xdr:row>5</xdr:row>
      <xdr:rowOff>220980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587A7D4B-E798-4CEA-8021-91837588FFF6}"/>
            </a:ext>
          </a:extLst>
        </xdr:cNvPr>
        <xdr:cNvSpPr/>
      </xdr:nvSpPr>
      <xdr:spPr>
        <a:xfrm>
          <a:off x="8382000" y="487680"/>
          <a:ext cx="922020" cy="883920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</xdr:colOff>
      <xdr:row>2</xdr:row>
      <xdr:rowOff>0</xdr:rowOff>
    </xdr:from>
    <xdr:to>
      <xdr:col>9</xdr:col>
      <xdr:colOff>923365</xdr:colOff>
      <xdr:row>6</xdr:row>
      <xdr:rowOff>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1A3D1320-28CE-435A-A55C-D4A606CB7333}"/>
            </a:ext>
          </a:extLst>
        </xdr:cNvPr>
        <xdr:cNvSpPr/>
      </xdr:nvSpPr>
      <xdr:spPr>
        <a:xfrm>
          <a:off x="8390966" y="466165"/>
          <a:ext cx="923364" cy="932329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914400</xdr:colOff>
      <xdr:row>2</xdr:row>
      <xdr:rowOff>30480</xdr:rowOff>
    </xdr:from>
    <xdr:to>
      <xdr:col>12</xdr:col>
      <xdr:colOff>15240</xdr:colOff>
      <xdr:row>6</xdr:row>
      <xdr:rowOff>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F93C1F4C-2AC3-4D51-9887-071D5D414A10}"/>
            </a:ext>
          </a:extLst>
        </xdr:cNvPr>
        <xdr:cNvSpPr/>
      </xdr:nvSpPr>
      <xdr:spPr>
        <a:xfrm>
          <a:off x="9281160" y="487680"/>
          <a:ext cx="1889760" cy="883920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624840</xdr:colOff>
      <xdr:row>13</xdr:row>
      <xdr:rowOff>194533</xdr:rowOff>
    </xdr:from>
    <xdr:to>
      <xdr:col>13</xdr:col>
      <xdr:colOff>195494</xdr:colOff>
      <xdr:row>18</xdr:row>
      <xdr:rowOff>205740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9CECF953-5CA4-4CA6-848E-EF09CACD610D}"/>
            </a:ext>
          </a:extLst>
        </xdr:cNvPr>
        <xdr:cNvCxnSpPr>
          <a:cxnSpLocks/>
          <a:stCxn id="45" idx="2"/>
        </xdr:cNvCxnSpPr>
      </xdr:nvCxnSpPr>
      <xdr:spPr>
        <a:xfrm flipH="1">
          <a:off x="9877697" y="3166333"/>
          <a:ext cx="2346511" cy="1154207"/>
        </a:xfrm>
        <a:prstGeom prst="straightConnector1">
          <a:avLst/>
        </a:prstGeom>
        <a:ln w="28575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926658</xdr:colOff>
      <xdr:row>19</xdr:row>
      <xdr:rowOff>7621</xdr:rowOff>
    </xdr:from>
    <xdr:to>
      <xdr:col>10</xdr:col>
      <xdr:colOff>914400</xdr:colOff>
      <xdr:row>19</xdr:row>
      <xdr:rowOff>220981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455972E5-0137-473C-A6E0-B8F59ED8D71C}"/>
            </a:ext>
          </a:extLst>
        </xdr:cNvPr>
        <xdr:cNvSpPr/>
      </xdr:nvSpPr>
      <xdr:spPr>
        <a:xfrm>
          <a:off x="9293418" y="4351021"/>
          <a:ext cx="917382" cy="213360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913502</xdr:colOff>
      <xdr:row>11</xdr:row>
      <xdr:rowOff>0</xdr:rowOff>
    </xdr:from>
    <xdr:to>
      <xdr:col>18</xdr:col>
      <xdr:colOff>402771</xdr:colOff>
      <xdr:row>13</xdr:row>
      <xdr:rowOff>194533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DBB7BD9D-65F5-4DC4-8FDF-9BB0B09D8A9C}"/>
            </a:ext>
          </a:extLst>
        </xdr:cNvPr>
        <xdr:cNvSpPr/>
      </xdr:nvSpPr>
      <xdr:spPr>
        <a:xfrm>
          <a:off x="7390502" y="2514600"/>
          <a:ext cx="9667412" cy="651733"/>
        </a:xfrm>
        <a:prstGeom prst="rect">
          <a:avLst/>
        </a:prstGeom>
        <a:ln w="28575"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200" b="1"/>
            <a:t>=XLOOKUP(J20,$J$3:$J$6,$K$3:$L$6,"</a:t>
          </a:r>
          <a:r>
            <a:rPr kumimoji="1" lang="ja-JP" altLang="en-US" sz="3200" b="1"/>
            <a:t>該当なし</a:t>
          </a:r>
          <a:r>
            <a:rPr kumimoji="1" lang="en-US" altLang="ja-JP" sz="3200" b="1"/>
            <a:t>",0,1)</a:t>
          </a:r>
          <a:endParaRPr kumimoji="1" lang="ja-JP" altLang="en-US" sz="3200" b="1"/>
        </a:p>
      </xdr:txBody>
    </xdr:sp>
    <xdr:clientData/>
  </xdr:twoCellAnchor>
  <xdr:twoCellAnchor>
    <xdr:from>
      <xdr:col>10</xdr:col>
      <xdr:colOff>127299</xdr:colOff>
      <xdr:row>11</xdr:row>
      <xdr:rowOff>155537</xdr:rowOff>
    </xdr:from>
    <xdr:to>
      <xdr:col>10</xdr:col>
      <xdr:colOff>735106</xdr:colOff>
      <xdr:row>13</xdr:row>
      <xdr:rowOff>117437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F9CA183-79B3-46EF-B9F7-06A808F5D1B2}"/>
            </a:ext>
          </a:extLst>
        </xdr:cNvPr>
        <xdr:cNvSpPr/>
      </xdr:nvSpPr>
      <xdr:spPr>
        <a:xfrm>
          <a:off x="9450593" y="2719443"/>
          <a:ext cx="607807" cy="428065"/>
        </a:xfrm>
        <a:prstGeom prst="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456703</xdr:colOff>
      <xdr:row>13</xdr:row>
      <xdr:rowOff>117437</xdr:rowOff>
    </xdr:from>
    <xdr:to>
      <xdr:col>10</xdr:col>
      <xdr:colOff>431203</xdr:colOff>
      <xdr:row>19</xdr:row>
      <xdr:rowOff>24516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26C35CC3-6A5F-4220-AE5A-15821E9D572D}"/>
            </a:ext>
          </a:extLst>
        </xdr:cNvPr>
        <xdr:cNvCxnSpPr>
          <a:cxnSpLocks/>
          <a:stCxn id="55" idx="2"/>
          <a:endCxn id="57" idx="0"/>
        </xdr:cNvCxnSpPr>
      </xdr:nvCxnSpPr>
      <xdr:spPr>
        <a:xfrm flipH="1">
          <a:off x="8823463" y="3089237"/>
          <a:ext cx="904140" cy="1278679"/>
        </a:xfrm>
        <a:prstGeom prst="straightConnector1">
          <a:avLst/>
        </a:prstGeom>
        <a:ln w="28575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921026</xdr:colOff>
      <xdr:row>19</xdr:row>
      <xdr:rowOff>24516</xdr:rowOff>
    </xdr:from>
    <xdr:to>
      <xdr:col>9</xdr:col>
      <xdr:colOff>922020</xdr:colOff>
      <xdr:row>19</xdr:row>
      <xdr:rowOff>220980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ACDCDA2F-4CFB-4696-8B3B-DA15943F941F}"/>
            </a:ext>
          </a:extLst>
        </xdr:cNvPr>
        <xdr:cNvSpPr/>
      </xdr:nvSpPr>
      <xdr:spPr>
        <a:xfrm>
          <a:off x="8358146" y="4367916"/>
          <a:ext cx="930634" cy="196464"/>
        </a:xfrm>
        <a:prstGeom prst="rect">
          <a:avLst/>
        </a:prstGeom>
        <a:noFill/>
        <a:ln w="28575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874059</xdr:colOff>
      <xdr:row>11</xdr:row>
      <xdr:rowOff>140297</xdr:rowOff>
    </xdr:from>
    <xdr:to>
      <xdr:col>12</xdr:col>
      <xdr:colOff>653142</xdr:colOff>
      <xdr:row>13</xdr:row>
      <xdr:rowOff>102197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B9EDB391-FD76-425A-9C7B-048FDE71463C}"/>
            </a:ext>
          </a:extLst>
        </xdr:cNvPr>
        <xdr:cNvSpPr/>
      </xdr:nvSpPr>
      <xdr:spPr>
        <a:xfrm>
          <a:off x="10126916" y="2654897"/>
          <a:ext cx="1629655" cy="419100"/>
        </a:xfrm>
        <a:prstGeom prst="rect">
          <a:avLst/>
        </a:prstGeom>
        <a:noFill/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555811</xdr:colOff>
      <xdr:row>5</xdr:row>
      <xdr:rowOff>224117</xdr:rowOff>
    </xdr:from>
    <xdr:to>
      <xdr:col>11</xdr:col>
      <xdr:colOff>763601</xdr:colOff>
      <xdr:row>11</xdr:row>
      <xdr:rowOff>140297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A65F016D-C61F-4060-B03B-192D08947FE3}"/>
            </a:ext>
          </a:extLst>
        </xdr:cNvPr>
        <xdr:cNvCxnSpPr>
          <a:stCxn id="60" idx="0"/>
        </xdr:cNvCxnSpPr>
      </xdr:nvCxnSpPr>
      <xdr:spPr>
        <a:xfrm flipH="1" flipV="1">
          <a:off x="8883382" y="1367117"/>
          <a:ext cx="2058362" cy="1287780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744582</xdr:colOff>
      <xdr:row>11</xdr:row>
      <xdr:rowOff>125186</xdr:rowOff>
    </xdr:from>
    <xdr:to>
      <xdr:col>14</xdr:col>
      <xdr:colOff>653143</xdr:colOff>
      <xdr:row>13</xdr:row>
      <xdr:rowOff>71846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681A0440-7172-4877-A074-F780C94AB0B7}"/>
            </a:ext>
          </a:extLst>
        </xdr:cNvPr>
        <xdr:cNvSpPr/>
      </xdr:nvSpPr>
      <xdr:spPr>
        <a:xfrm>
          <a:off x="11848011" y="2639786"/>
          <a:ext cx="1759132" cy="403860"/>
        </a:xfrm>
        <a:prstGeom prst="rect">
          <a:avLst/>
        </a:prstGeom>
        <a:noFill/>
        <a:ln w="28575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13</xdr:col>
      <xdr:colOff>698863</xdr:colOff>
      <xdr:row>11</xdr:row>
      <xdr:rowOff>125186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D8FB71CE-0E8F-41EB-83C9-A8D594B8F303}"/>
            </a:ext>
          </a:extLst>
        </xdr:cNvPr>
        <xdr:cNvCxnSpPr>
          <a:stCxn id="64" idx="0"/>
          <a:endCxn id="40" idx="2"/>
        </xdr:cNvCxnSpPr>
      </xdr:nvCxnSpPr>
      <xdr:spPr>
        <a:xfrm flipH="1" flipV="1">
          <a:off x="10226040" y="1371600"/>
          <a:ext cx="2558143" cy="1268186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2A34-70CE-4448-ACCC-C29E7DC91815}">
  <dimension ref="A2:N21"/>
  <sheetViews>
    <sheetView tabSelected="1" topLeftCell="H1" zoomScaleNormal="100" workbookViewId="0">
      <selection activeCell="L21" sqref="L21"/>
    </sheetView>
  </sheetViews>
  <sheetFormatPr defaultColWidth="12.19921875" defaultRowHeight="18" x14ac:dyDescent="0.45"/>
  <sheetData>
    <row r="2" spans="2:12" x14ac:dyDescent="0.45">
      <c r="B2" s="6" t="s">
        <v>6</v>
      </c>
      <c r="C2" s="6" t="s">
        <v>0</v>
      </c>
      <c r="D2" s="6" t="s">
        <v>1</v>
      </c>
      <c r="E2" s="6" t="s">
        <v>5</v>
      </c>
      <c r="I2" s="6" t="s">
        <v>6</v>
      </c>
      <c r="J2" s="6" t="s">
        <v>0</v>
      </c>
      <c r="K2" s="6" t="s">
        <v>1</v>
      </c>
      <c r="L2" s="6" t="s">
        <v>5</v>
      </c>
    </row>
    <row r="3" spans="2:12" x14ac:dyDescent="0.45">
      <c r="B3" s="1" t="s">
        <v>7</v>
      </c>
      <c r="C3" s="1">
        <v>1001</v>
      </c>
      <c r="D3" s="1" t="s">
        <v>11</v>
      </c>
      <c r="E3" s="1">
        <v>100</v>
      </c>
      <c r="I3" s="1" t="s">
        <v>7</v>
      </c>
      <c r="J3" s="1">
        <v>1001</v>
      </c>
      <c r="K3" s="1" t="s">
        <v>11</v>
      </c>
      <c r="L3" s="1">
        <v>100</v>
      </c>
    </row>
    <row r="4" spans="2:12" x14ac:dyDescent="0.45">
      <c r="B4" s="1" t="s">
        <v>8</v>
      </c>
      <c r="C4" s="1">
        <v>1002</v>
      </c>
      <c r="D4" s="1" t="s">
        <v>12</v>
      </c>
      <c r="E4" s="1">
        <v>200</v>
      </c>
      <c r="I4" s="1" t="s">
        <v>8</v>
      </c>
      <c r="J4" s="1">
        <v>1002</v>
      </c>
      <c r="K4" s="1" t="s">
        <v>12</v>
      </c>
      <c r="L4" s="1">
        <v>200</v>
      </c>
    </row>
    <row r="5" spans="2:12" x14ac:dyDescent="0.45">
      <c r="B5" s="1" t="s">
        <v>9</v>
      </c>
      <c r="C5" s="1">
        <v>1003</v>
      </c>
      <c r="D5" s="1" t="s">
        <v>13</v>
      </c>
      <c r="E5" s="1">
        <v>300</v>
      </c>
      <c r="I5" s="1" t="s">
        <v>9</v>
      </c>
      <c r="J5" s="1">
        <v>1003</v>
      </c>
      <c r="K5" s="1" t="s">
        <v>13</v>
      </c>
      <c r="L5" s="1">
        <v>300</v>
      </c>
    </row>
    <row r="6" spans="2:12" x14ac:dyDescent="0.45">
      <c r="B6" s="1" t="s">
        <v>10</v>
      </c>
      <c r="C6" s="1">
        <v>1004</v>
      </c>
      <c r="D6" s="1" t="s">
        <v>14</v>
      </c>
      <c r="E6" s="1">
        <v>400</v>
      </c>
      <c r="I6" s="1" t="s">
        <v>10</v>
      </c>
      <c r="J6" s="1">
        <v>1004</v>
      </c>
      <c r="K6" s="1" t="s">
        <v>14</v>
      </c>
      <c r="L6" s="1">
        <v>400</v>
      </c>
    </row>
    <row r="12" spans="2:12" x14ac:dyDescent="0.45">
      <c r="J12" s="2"/>
    </row>
    <row r="19" spans="1:14" x14ac:dyDescent="0.45">
      <c r="A19" s="3" t="s">
        <v>6</v>
      </c>
      <c r="B19" s="4" t="s">
        <v>0</v>
      </c>
      <c r="C19" s="4" t="s">
        <v>1</v>
      </c>
      <c r="D19" s="4" t="s">
        <v>2</v>
      </c>
      <c r="E19" s="4" t="s">
        <v>3</v>
      </c>
      <c r="F19" s="4" t="s">
        <v>4</v>
      </c>
      <c r="I19" s="5" t="s">
        <v>6</v>
      </c>
      <c r="J19" s="5" t="s">
        <v>0</v>
      </c>
      <c r="K19" s="5" t="s">
        <v>1</v>
      </c>
      <c r="L19" s="5" t="s">
        <v>2</v>
      </c>
      <c r="M19" s="5" t="s">
        <v>3</v>
      </c>
      <c r="N19" s="5" t="s">
        <v>4</v>
      </c>
    </row>
    <row r="20" spans="1:14" x14ac:dyDescent="0.45">
      <c r="B20" s="1">
        <v>1001</v>
      </c>
      <c r="C20" s="1" t="str">
        <f>VLOOKUP(B20,$C$3:$E$6,2,FALSE)</f>
        <v>商品1</v>
      </c>
      <c r="D20" s="1">
        <f>VLOOKUP(B20,$C$3:$E$6,3,FALSE)</f>
        <v>100</v>
      </c>
      <c r="E20" s="1">
        <v>2</v>
      </c>
      <c r="F20" s="1">
        <f>D20*E20</f>
        <v>200</v>
      </c>
      <c r="I20" t="str">
        <f>_xlfn.XLOOKUP(J20,$J$3:$J$6,$I$3:$I$6,"該当なし",0,1)</f>
        <v>大阪</v>
      </c>
      <c r="J20">
        <v>1001</v>
      </c>
      <c r="K20" t="str" cm="1">
        <f t="array" ref="K20:L20">_xlfn.XLOOKUP(J20,$J$3:$J$6,$K$3:$L$6,"該当なし",0,1)</f>
        <v>商品1</v>
      </c>
      <c r="L20">
        <v>100</v>
      </c>
      <c r="M20">
        <v>2</v>
      </c>
      <c r="N20">
        <f>L20*M20</f>
        <v>200</v>
      </c>
    </row>
    <row r="21" spans="1:14" x14ac:dyDescent="0.45">
      <c r="B21" s="1">
        <v>9999</v>
      </c>
      <c r="C21" s="1" t="e">
        <f>VLOOKUP(B21,$C$3:$E$6,2,FALSE)</f>
        <v>#N/A</v>
      </c>
      <c r="D21" s="1" t="e">
        <f>VLOOKUP(B21,$C$3:$E$6,3,FALSE)</f>
        <v>#N/A</v>
      </c>
      <c r="F21" s="1" t="e">
        <f>D21*E21</f>
        <v>#N/A</v>
      </c>
      <c r="I21" t="str">
        <f>_xlfn.XLOOKUP(J21,$J$3:$J$6,$I$3:$I$6,"該当なし",0,1)</f>
        <v>該当なし</v>
      </c>
      <c r="J21">
        <v>9999</v>
      </c>
      <c r="K21" t="str" cm="1">
        <f t="array" ref="K21">_xlfn.XLOOKUP(J21,$J$3:$J$6,$K$3:$L$6,"該当なし",0,1)</f>
        <v>該当なし</v>
      </c>
      <c r="N21">
        <f>L21*M21</f>
        <v>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甲斐晴香</dc:creator>
  <cp:lastModifiedBy>甲斐晴香</cp:lastModifiedBy>
  <dcterms:created xsi:type="dcterms:W3CDTF">2022-07-26T09:47:15Z</dcterms:created>
  <dcterms:modified xsi:type="dcterms:W3CDTF">2022-07-31T01:50:11Z</dcterms:modified>
</cp:coreProperties>
</file>